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 activeTab="2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<sst xmlns="http://schemas.openxmlformats.org/spreadsheetml/2006/main" count="198" uniqueCount="142">
  <si>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</si>
  <si>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</si>
  <si>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</si>
  <si>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</si>
  <si>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</si>
  <si>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</si>
  <si>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</si>
  <si>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</si>
  <si>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</si>
  <si>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</si>
  <si>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</si>
  <si>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</si>
  <si>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</si>
  <si>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</si>
  <si>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</si>
  <si>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</si>
  <si>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</si>
  <si>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</si>
  <si>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</si>
  <si>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</si>
  <si>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</si>
  <si>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</si>
  <si>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</si>
  <si>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</si>
  <si>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</si>
  <si>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</si>
  <si>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</si>
  <si>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</si>
  <si>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</si>
  <si>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</si>
  <si>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</si>
  <si>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</si>
  <si>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</si>
  <si>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</si>
  <si>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</si>
  <si>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</si>
  <si>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</si>
  <si>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</si>
  <si>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</si>
  <si>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</si>
  <si>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</si>
  <si>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</si>
  <si>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</si>
  <si>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</si>
  <si>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</si>
  <si>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</si>
  <si>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</si>
  <si>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</si>
  <si>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</si>
  <si>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</si>
  <si>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</si>
  <si>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</si>
  <si>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</si>
  <si>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</si>
  <si>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</si>
  <si>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</si>
  <si>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</si>
  <si>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</si>
  <si>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</si>
  <si>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</si>
  <si>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</si>
  <si>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</si>
  <si>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</si>
  <si>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</si>
  <si>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</si>
  <si>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</si>
  <si>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</si>
  <si>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</si>
  <si>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</si>
  <si>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</si>
  <si>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</si>
  <si>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</si>
  <si>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</si>
  <si>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</si>
  <si>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</si>
  <si>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</si>
  <si>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</si>
  <si>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</si>
  <si>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</si>
  <si>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</si>
  <si>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</si>
  <si>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</si>
  <si>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</si>
  <si>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</si>
  <si>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</si>
  <si>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</si>
  <si>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</si>
  <si>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</si>
  <si>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</si>
  <si>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</si>
  <si>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</si>
  <si>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</si>
  <si>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</si>
  <si>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</si>
  <si>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</si>
  <si>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</si>
  <si>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</si>
  <si>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</si>
  <si>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</si>
  <si>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</si>
  <si>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</si>
  <si>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</si>
  <si>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</si>
  <si>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</si>
  <si>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</si>
  <si>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</si>
  <si>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</si>
  <si>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</si>
  <si>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</si>
  <si>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</si>
  <si>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</si>
  <si>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</si>
  <si>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</si>
  <si>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</si>
  <si>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</si>
  <si>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</si>
  <si>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</si>
  <si>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</si>
  <si>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</si>
  <si>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</si>
  <si>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</si>
  <si>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</si>
  <si>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</si>
  <si>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</si>
  <si>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</si>
  <si>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</si>
  <si>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</si>
  <si>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</si>
  <si>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</si>
  <si>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</si>
  <si>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</si>
  <si>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</si>
  <si>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</si>
  <si>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</si>
  <si>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</si>
  <si>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Ландшафтен архитект</t>
  </si>
  <si>
    <t>Търговкса дейност</t>
  </si>
  <si>
    <t>[06.06.2018.16:40:58/User]: Запис диск, APP: 12.0.6425, OS: Windows (32-bit) NT 5.01
[07.06.2018.16:30:42/User]: Запис диск, APP: 12.0.6425, OS: Windows (32-bit) NT 5.01
[06.07.2018.15:17:59/User]: Запис диск, APP: 12.0.6425, OS: Windows (32-bit) NT 5.01</t>
  </si>
  <si>
    <t>Мариана Тодорова</t>
  </si>
  <si>
    <t>081</t>
  </si>
  <si>
    <t>Димитър Антонов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</si>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</sst>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6" fillId="3" borderId="0" xfId="0" applyFont="1" applyFill="1" applyAlignment="1">
      <alignment vertical="center" wrapText="1"/>
    </xf>
    <xf numFmtId="49" fontId="20" fillId="3" borderId="9" xfId="0" applyNumberFormat="1" applyFont="1" applyFill="1" applyBorder="1" applyAlignment="1" applyProtection="1">
      <alignment shrinkToFit="1"/>
      <protection locked="0"/>
    </xf>
    <xf numFmtId="49" fontId="20" fillId="3" borderId="11" xfId="0" applyNumberFormat="1" applyFont="1" applyFill="1" applyBorder="1" applyAlignment="1" applyProtection="1">
      <alignment shrinkToFit="1"/>
      <protection locked="0"/>
    </xf>
    <xf numFmtId="49" fontId="20" fillId="3" borderId="2" xfId="0" applyNumberFormat="1" applyFont="1" applyFill="1" applyBorder="1" applyAlignment="1" applyProtection="1">
      <alignment shrinkToFit="1"/>
      <protection locked="0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2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4</xdr:row>
          <xdr:rowOff>133350</xdr:rowOff>
        </xdr:from>
        <xdr:to>
          <xdr:col>4</xdr:col>
          <xdr:colOff>304800</xdr:colOff>
          <xdr:row>6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9</xdr:row>
          <xdr:rowOff>85725</xdr:rowOff>
        </xdr:from>
        <xdr:to>
          <xdr:col>4</xdr:col>
          <xdr:colOff>304800</xdr:colOff>
          <xdr:row>11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zoomScale="95" zoomScaleNormal="95" workbookViewId="0">
      <selection activeCell="I17" sqref="I17:M17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26</v>
      </c>
      <c r="B4" s="82"/>
      <c r="C4" s="82"/>
      <c r="D4" s="82"/>
      <c r="E4" s="83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42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139</v>
      </c>
      <c r="C6" s="8" t="s">
        <v>29</v>
      </c>
      <c r="D6" s="1">
        <v>43287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25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56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130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8" t="s">
        <v>140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8"/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134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135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58</v>
      </c>
      <c r="B25" s="98"/>
      <c r="C25" s="95" t="s">
        <v>141</v>
      </c>
      <c r="D25" s="96"/>
      <c r="E25" s="9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0" t="s">
        <v>133</v>
      </c>
      <c r="B26" s="100"/>
      <c r="C26" s="99" t="s">
        <v>59</v>
      </c>
      <c r="D26" s="99"/>
      <c r="E26" s="99"/>
      <c r="F26" s="14"/>
      <c r="G26" s="10"/>
      <c r="H26" s="10"/>
      <c r="I26" s="94" t="s">
        <v>25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esq3Rcmr69Jzh2qv2JzV4QXBxGgTnr7WV9sijmjsoFX5+OFVnc5vRE4Ox3aZI3zepLaXQoQ88ZzPf4MsBLuKug==" saltValue="wgmxiFekHRM9r5yGE6RTx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23" sqref="L23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2" t="s">
        <v>53</v>
      </c>
      <c r="B1" s="113"/>
      <c r="C1" s="113"/>
      <c r="D1" s="113"/>
      <c r="E1" s="122" t="str">
        <f>TRIM(Name)</f>
        <v>Димитър Антонов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6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0" t="s">
        <v>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8" t="s">
        <v>48</v>
      </c>
      <c r="B8" s="128"/>
      <c r="C8" s="128"/>
      <c r="D8" s="128"/>
      <c r="E8" s="128"/>
      <c r="F8" s="128"/>
      <c r="G8" s="128"/>
      <c r="H8" s="128"/>
      <c r="I8" s="27" t="s">
        <v>2</v>
      </c>
      <c r="J8" s="26"/>
      <c r="K8" s="25"/>
      <c r="L8" s="34" t="s">
        <v>42</v>
      </c>
      <c r="M8" s="106" t="s">
        <v>32</v>
      </c>
      <c r="N8" s="106"/>
      <c r="O8" s="25"/>
    </row>
    <row r="9" spans="1:16" ht="39.950000000000003" customHeight="1" x14ac:dyDescent="0.2">
      <c r="A9" s="65" t="s">
        <v>4</v>
      </c>
      <c r="B9" s="107" t="s">
        <v>5</v>
      </c>
      <c r="C9" s="108"/>
      <c r="D9" s="108"/>
      <c r="E9" s="108"/>
      <c r="F9" s="108"/>
      <c r="G9" s="108"/>
      <c r="H9" s="109"/>
      <c r="I9" s="107" t="s">
        <v>6</v>
      </c>
      <c r="J9" s="108"/>
      <c r="K9" s="108"/>
      <c r="L9" s="108"/>
      <c r="M9" s="108"/>
      <c r="N9" s="109"/>
      <c r="O9" s="25"/>
    </row>
    <row r="10" spans="1:16" ht="15" customHeight="1" x14ac:dyDescent="0.2">
      <c r="A10" s="66" t="str">
        <f>ROW()-ROW(Table1_1)&amp;"."</f>
        <v>1.</v>
      </c>
      <c r="B10" s="102" t="s">
        <v>132</v>
      </c>
      <c r="C10" s="103"/>
      <c r="D10" s="103"/>
      <c r="E10" s="103"/>
      <c r="F10" s="103"/>
      <c r="G10" s="103"/>
      <c r="H10" s="104"/>
      <c r="I10" s="102" t="s">
        <v>132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9" t="s">
        <v>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5"/>
    </row>
    <row r="13" spans="1:16" ht="15" customHeight="1" x14ac:dyDescent="0.25">
      <c r="A13" s="111" t="s">
        <v>43</v>
      </c>
      <c r="B13" s="111"/>
      <c r="C13" s="111"/>
      <c r="D13" s="111"/>
      <c r="E13" s="111"/>
      <c r="F13" s="111"/>
      <c r="G13" s="111"/>
      <c r="H13" s="111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65" t="s">
        <v>4</v>
      </c>
      <c r="B14" s="107" t="s">
        <v>5</v>
      </c>
      <c r="C14" s="108"/>
      <c r="D14" s="108"/>
      <c r="E14" s="108"/>
      <c r="F14" s="108"/>
      <c r="G14" s="108"/>
      <c r="H14" s="109"/>
      <c r="I14" s="107" t="s">
        <v>7</v>
      </c>
      <c r="J14" s="108"/>
      <c r="K14" s="108"/>
      <c r="L14" s="108"/>
      <c r="M14" s="108"/>
      <c r="N14" s="109"/>
      <c r="O14" s="25"/>
    </row>
    <row r="15" spans="1:16" ht="15" customHeight="1" x14ac:dyDescent="0.2">
      <c r="A15" s="66" t="str">
        <f>ROW()-ROW(Table1_2)&amp;"."</f>
        <v>1.</v>
      </c>
      <c r="B15" s="102" t="s">
        <v>132</v>
      </c>
      <c r="C15" s="103"/>
      <c r="D15" s="103"/>
      <c r="E15" s="103"/>
      <c r="F15" s="103"/>
      <c r="G15" s="103"/>
      <c r="H15" s="104"/>
      <c r="I15" s="102" t="s">
        <v>132</v>
      </c>
      <c r="J15" s="103"/>
      <c r="K15" s="103"/>
      <c r="L15" s="103"/>
      <c r="M15" s="103"/>
      <c r="N15" s="104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50</v>
      </c>
      <c r="B17" s="101"/>
      <c r="C17" s="101"/>
      <c r="D17" s="101"/>
      <c r="E17" s="101"/>
      <c r="F17" s="101"/>
      <c r="G17" s="101"/>
      <c r="H17" s="101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65" t="s">
        <v>4</v>
      </c>
      <c r="B18" s="107" t="s">
        <v>10</v>
      </c>
      <c r="C18" s="108"/>
      <c r="D18" s="108"/>
      <c r="E18" s="108"/>
      <c r="F18" s="108"/>
      <c r="G18" s="108"/>
      <c r="H18" s="109"/>
      <c r="I18" s="107" t="s">
        <v>11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66" t="str">
        <f>ROW()-ROW(Table1_3)&amp;"."</f>
        <v>1.</v>
      </c>
      <c r="B19" s="102" t="s">
        <v>132</v>
      </c>
      <c r="C19" s="103"/>
      <c r="D19" s="103"/>
      <c r="E19" s="103"/>
      <c r="F19" s="103"/>
      <c r="G19" s="103"/>
      <c r="H19" s="104"/>
      <c r="I19" s="102" t="s">
        <v>132</v>
      </c>
      <c r="J19" s="103"/>
      <c r="K19" s="103"/>
      <c r="L19" s="103"/>
      <c r="M19" s="103"/>
      <c r="N19" s="104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0" t="s">
        <v>46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27" t="s">
        <v>2</v>
      </c>
      <c r="J23" s="27"/>
      <c r="K23" s="25"/>
      <c r="L23" s="34" t="s">
        <v>42</v>
      </c>
      <c r="M23" s="106" t="s">
        <v>35</v>
      </c>
      <c r="N23" s="106"/>
      <c r="O23" s="28"/>
      <c r="P23" s="38"/>
    </row>
    <row r="24" spans="1:16" ht="39.950000000000003" customHeight="1" x14ac:dyDescent="0.2">
      <c r="A24" s="67" t="s">
        <v>4</v>
      </c>
      <c r="B24" s="107" t="s">
        <v>5</v>
      </c>
      <c r="C24" s="108"/>
      <c r="D24" s="108"/>
      <c r="E24" s="108"/>
      <c r="F24" s="108"/>
      <c r="G24" s="108"/>
      <c r="H24" s="109"/>
      <c r="I24" s="107" t="s">
        <v>6</v>
      </c>
      <c r="J24" s="108"/>
      <c r="K24" s="108"/>
      <c r="L24" s="108"/>
      <c r="M24" s="108"/>
      <c r="N24" s="109"/>
      <c r="O24" s="25"/>
    </row>
    <row r="25" spans="1:16" ht="15" customHeight="1" x14ac:dyDescent="0.2">
      <c r="A25" s="66" t="str">
        <f>ROW()-ROW(Table2_1)&amp;"."</f>
        <v>1.</v>
      </c>
      <c r="B25" s="102" t="s">
        <v>132</v>
      </c>
      <c r="C25" s="103"/>
      <c r="D25" s="103"/>
      <c r="E25" s="103"/>
      <c r="F25" s="103"/>
      <c r="G25" s="103"/>
      <c r="H25" s="104"/>
      <c r="I25" s="102" t="s">
        <v>132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0" t="s">
        <v>52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5"/>
    </row>
    <row r="28" spans="1:16" ht="15" customHeight="1" x14ac:dyDescent="0.25">
      <c r="A28" s="111" t="s">
        <v>43</v>
      </c>
      <c r="B28" s="111"/>
      <c r="C28" s="111"/>
      <c r="D28" s="111"/>
      <c r="E28" s="111"/>
      <c r="F28" s="111"/>
      <c r="G28" s="111"/>
      <c r="H28" s="111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65" t="s">
        <v>4</v>
      </c>
      <c r="B29" s="107" t="s">
        <v>5</v>
      </c>
      <c r="C29" s="108"/>
      <c r="D29" s="108"/>
      <c r="E29" s="108"/>
      <c r="F29" s="108"/>
      <c r="G29" s="108"/>
      <c r="H29" s="109"/>
      <c r="I29" s="107" t="s">
        <v>7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66" t="str">
        <f>ROW()-ROW(Table2_2)&amp;"."</f>
        <v>1.</v>
      </c>
      <c r="B30" s="102" t="s">
        <v>132</v>
      </c>
      <c r="C30" s="103"/>
      <c r="D30" s="103"/>
      <c r="E30" s="103"/>
      <c r="F30" s="103"/>
      <c r="G30" s="103"/>
      <c r="H30" s="104"/>
      <c r="I30" s="102" t="s">
        <v>132</v>
      </c>
      <c r="J30" s="103"/>
      <c r="K30" s="103"/>
      <c r="L30" s="103"/>
      <c r="M30" s="103"/>
      <c r="N30" s="104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13</v>
      </c>
      <c r="B32" s="101"/>
      <c r="C32" s="101"/>
      <c r="D32" s="101"/>
      <c r="E32" s="101"/>
      <c r="F32" s="101"/>
      <c r="G32" s="101"/>
      <c r="H32" s="101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65" t="s">
        <v>4</v>
      </c>
      <c r="B33" s="107" t="s">
        <v>10</v>
      </c>
      <c r="C33" s="108"/>
      <c r="D33" s="108"/>
      <c r="E33" s="108"/>
      <c r="F33" s="108"/>
      <c r="G33" s="108"/>
      <c r="H33" s="109"/>
      <c r="I33" s="107" t="s">
        <v>11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66" t="str">
        <f>ROW()-ROW(Table2_3)&amp;"."</f>
        <v>1.</v>
      </c>
      <c r="B34" s="102" t="s">
        <v>132</v>
      </c>
      <c r="C34" s="103"/>
      <c r="D34" s="103"/>
      <c r="E34" s="103"/>
      <c r="F34" s="103"/>
      <c r="G34" s="103"/>
      <c r="H34" s="104"/>
      <c r="I34" s="102" t="s">
        <v>132</v>
      </c>
      <c r="J34" s="103"/>
      <c r="K34" s="103"/>
      <c r="L34" s="103"/>
      <c r="M34" s="103"/>
      <c r="N34" s="104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tabSelected="1" zoomScale="95" zoomScaleNormal="95" workbookViewId="0">
      <selection sqref="A1:D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2" t="s">
        <v>53</v>
      </c>
      <c r="B1" s="113"/>
      <c r="C1" s="113"/>
      <c r="D1" s="113"/>
      <c r="E1" s="122" t="str">
        <f>TRIM(Name)</f>
        <v>Димитър Антонов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5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4" t="s">
        <v>131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65" t="s">
        <v>4</v>
      </c>
      <c r="B6" s="107" t="s">
        <v>14</v>
      </c>
      <c r="C6" s="108"/>
      <c r="D6" s="108"/>
      <c r="E6" s="108"/>
      <c r="F6" s="108"/>
      <c r="G6" s="108"/>
      <c r="H6" s="109"/>
      <c r="I6" s="107" t="s">
        <v>15</v>
      </c>
      <c r="J6" s="108"/>
      <c r="K6" s="108"/>
      <c r="L6" s="108"/>
      <c r="M6" s="108"/>
      <c r="N6" s="109"/>
      <c r="O6" s="25"/>
    </row>
    <row r="7" spans="1:15" ht="15" customHeight="1" x14ac:dyDescent="0.2">
      <c r="A7" s="66" t="str">
        <f>ROW()-ROW(Table3_1)&amp;"."</f>
        <v>1.</v>
      </c>
      <c r="B7" s="102" t="s">
        <v>132</v>
      </c>
      <c r="C7" s="103"/>
      <c r="D7" s="103"/>
      <c r="E7" s="103"/>
      <c r="F7" s="103"/>
      <c r="G7" s="103"/>
      <c r="H7" s="104"/>
      <c r="I7" s="102" t="s">
        <v>132</v>
      </c>
      <c r="J7" s="103"/>
      <c r="K7" s="103"/>
      <c r="L7" s="103"/>
      <c r="M7" s="103"/>
      <c r="N7" s="104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/>
      <c r="M10" s="106" t="s">
        <v>12</v>
      </c>
      <c r="N10" s="106"/>
      <c r="O10" s="28"/>
    </row>
    <row r="11" spans="1:15" ht="39.950000000000003" customHeight="1" x14ac:dyDescent="0.2">
      <c r="A11" s="68" t="s">
        <v>4</v>
      </c>
      <c r="B11" s="131" t="s">
        <v>17</v>
      </c>
      <c r="C11" s="132"/>
      <c r="D11" s="132"/>
      <c r="E11" s="132"/>
      <c r="F11" s="132"/>
      <c r="G11" s="132"/>
      <c r="H11" s="133"/>
      <c r="I11" s="131" t="s">
        <v>18</v>
      </c>
      <c r="J11" s="132"/>
      <c r="K11" s="132"/>
      <c r="L11" s="132"/>
      <c r="M11" s="132"/>
      <c r="N11" s="133"/>
      <c r="O11" s="25"/>
    </row>
    <row r="12" spans="1:15" ht="15" customHeight="1" x14ac:dyDescent="0.2">
      <c r="A12" s="69" t="str">
        <f>ROW()-ROW(Table4_1)&amp;"."</f>
        <v>1.</v>
      </c>
      <c r="B12" s="135" t="s">
        <v>138</v>
      </c>
      <c r="C12" s="136"/>
      <c r="D12" s="136"/>
      <c r="E12" s="136"/>
      <c r="F12" s="136"/>
      <c r="G12" s="136"/>
      <c r="H12" s="137"/>
      <c r="I12" s="135" t="s">
        <v>136</v>
      </c>
      <c r="J12" s="136"/>
      <c r="K12" s="136"/>
      <c r="L12" s="136"/>
      <c r="M12" s="136"/>
      <c r="N12" s="137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41"/>
      <c r="D14" s="141"/>
      <c r="E14" s="58"/>
      <c r="F14" s="57"/>
      <c r="G14" s="57"/>
      <c r="H14" s="57"/>
      <c r="I14" s="57"/>
      <c r="J14" s="57"/>
      <c r="K14" s="59" t="s">
        <v>19</v>
      </c>
      <c r="L14" s="130">
        <v>43287</v>
      </c>
      <c r="M14" s="130"/>
      <c r="N14" s="28" t="s">
        <v>20</v>
      </c>
      <c r="O14" s="25"/>
    </row>
    <row r="15" spans="1:15" x14ac:dyDescent="0.2">
      <c r="A15" s="140"/>
      <c r="B15" s="140"/>
      <c r="C15" s="140"/>
      <c r="D15" s="140"/>
      <c r="E15" s="140"/>
      <c r="F15" s="140"/>
      <c r="G15" s="140"/>
      <c r="H15" s="57"/>
      <c r="I15" s="57"/>
      <c r="J15" s="57"/>
      <c r="K15" s="57"/>
      <c r="L15" s="25"/>
      <c r="M15" s="138"/>
      <c r="N15" s="139"/>
      <c r="O15" s="25"/>
    </row>
  </sheetData>
  <sheetProtection password="85F5" sheet="1" objects="1" scenarios="1" selectLockedCells="1"/>
  <mergeCells count="21">
    <mergeCell ref="M1:N2"/>
    <mergeCell ref="C14:D14"/>
    <mergeCell ref="L1:L2"/>
    <mergeCell ref="I7:N7"/>
    <mergeCell ref="B12:H12"/>
    <mergeCell ref="I12:N12"/>
    <mergeCell ref="M15:N15"/>
    <mergeCell ref="M5:N5"/>
    <mergeCell ref="B6:H6"/>
    <mergeCell ref="I6:N6"/>
    <mergeCell ref="A15:G15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38.25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9</xdr:row>
                <xdr:rowOff>85725</xdr:rowOff>
              </from>
              <to>
                <xdr:col>4</xdr:col>
                <xdr:colOff>304800</xdr:colOff>
                <xdr:row>11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4</xdr:row>
                <xdr:rowOff>133350</xdr:rowOff>
              </from>
              <to>
                <xdr:col>4</xdr:col>
                <xdr:colOff>304800</xdr:colOff>
                <xdr:row>6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2018-05-06T20:26:04Z</cp:lastPrinted>
  <dcterms:created xsi:type="dcterms:W3CDTF">2018-04-20T11:48:22Z</dcterms:created>
  <dcterms:modified xsi:type="dcterms:W3CDTF">2019-01-30T08:49:08Z</dcterms:modified>
</cp:coreProperties>
</file>