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<sst xmlns="http://schemas.openxmlformats.org/spreadsheetml/2006/main" count="198" uniqueCount="142">
  <si>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</si>
  <si>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</si>
  <si>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</si>
  <si>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</si>
  <si>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</si>
  <si>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</si>
  <si>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</si>
  <si>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</si>
  <si>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</si>
  <si>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</si>
  <si>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</si>
  <si>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</si>
  <si>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</si>
  <si>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</si>
  <si>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</si>
  <si>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</si>
  <si>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</si>
  <si>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</si>
  <si>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</si>
  <si>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</si>
  <si>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</si>
  <si>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</si>
  <si>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</si>
  <si>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</si>
  <si>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</si>
  <si>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</si>
  <si>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</si>
  <si>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</si>
  <si>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</si>
  <si>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</si>
  <si>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</si>
  <si>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</si>
  <si>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</si>
  <si>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</si>
  <si>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</si>
  <si>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</si>
  <si>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</si>
  <si>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</si>
  <si>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</si>
  <si>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</si>
  <si>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</si>
  <si>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</si>
  <si>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</si>
  <si>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</si>
  <si>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</si>
  <si>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</si>
  <si>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</si>
  <si>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</si>
  <si>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</si>
  <si>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</si>
  <si>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</si>
  <si>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</si>
  <si>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</si>
  <si>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</si>
  <si>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</si>
  <si>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</si>
  <si>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</si>
  <si>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</si>
  <si>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</si>
  <si>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</si>
  <si>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</si>
  <si>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</si>
  <si>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</si>
  <si>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</si>
  <si>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</si>
  <si>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</si>
  <si>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</si>
  <si>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</si>
  <si>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</si>
  <si>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</si>
  <si>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</si>
  <si>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</si>
  <si>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</si>
  <si>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</si>
  <si>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</si>
  <si>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</si>
  <si>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</si>
  <si>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</si>
  <si>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</si>
  <si>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</si>
  <si>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</si>
  <si>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</si>
  <si>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</si>
  <si>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</si>
  <si>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</si>
  <si>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</si>
  <si>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</si>
  <si>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</si>
  <si>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</si>
  <si>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</si>
  <si>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</si>
  <si>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</si>
  <si>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</si>
  <si>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</si>
  <si>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</si>
  <si>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</si>
  <si>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</si>
  <si>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</si>
  <si>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</si>
  <si>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</si>
  <si>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</si>
  <si>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</si>
  <si>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</si>
  <si>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</si>
  <si>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</si>
  <si>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</si>
  <si>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</si>
  <si>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</si>
  <si>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</si>
  <si>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</si>
  <si>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</si>
  <si>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</si>
  <si>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</si>
  <si>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</si>
  <si>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</si>
  <si>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</si>
  <si>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</si>
  <si>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</si>
  <si>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</si>
  <si>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</si>
  <si>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</si>
  <si>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</si>
  <si>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</si>
  <si>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</si>
  <si>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</si>
  <si>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</si>
  <si>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</si>
  <si>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</si>
  <si>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</si>
  <si>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</si>
  <si>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</si>
  <si>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</si>
  <si>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</si>
  <si>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</si>
  <si>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</si>
  <si>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Старши специалист "Социална политика"</t>
  </si>
  <si>
    <t>ЕТ - компютърни и копирни услуги</t>
  </si>
  <si>
    <t>[06.06.2018.13:07:54/User]: Запис диск, APP: 14.0.4756, OS: Windows (64-bit) NT 6.01</t>
  </si>
  <si>
    <t>Мария Бонева</t>
  </si>
  <si>
    <t>Пенка Димова</t>
  </si>
  <si>
    <t>037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</si>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</sst>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0" fontId="20" fillId="3" borderId="8" xfId="0" applyFont="1" applyFill="1" applyBorder="1" applyAlignment="1" applyProtection="1">
      <alignment wrapText="1"/>
    </xf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6" fillId="3" borderId="0" xfId="0" applyFont="1" applyFill="1" applyAlignment="1">
      <alignment vertical="center" wrapText="1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2" t="s">
        <v>140</v>
      </c>
      <c r="C6" s="8" t="s">
        <v>29</v>
      </c>
      <c r="D6" s="1">
        <v>43257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138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/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135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141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JIaEiExWd9H3hIw6vvkEZ9EzJUeEEgqk0ENOX3ow6DLyaseY/bdEq96dJ1Ix0NEENp7Wa5X9nAW1rIc6i17yGA==" saltValue="BKEXhx99K9WV9TwgiyuB8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2" t="s">
        <v>53</v>
      </c>
      <c r="B1" s="113"/>
      <c r="C1" s="113"/>
      <c r="D1" s="113"/>
      <c r="E1" s="122" t="str">
        <f>TRIM(Name)</f>
        <v>Мария Бонева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6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0" t="s">
        <v>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8" t="s">
        <v>48</v>
      </c>
      <c r="B8" s="128"/>
      <c r="C8" s="128"/>
      <c r="D8" s="128"/>
      <c r="E8" s="128"/>
      <c r="F8" s="128"/>
      <c r="G8" s="128"/>
      <c r="H8" s="128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67" t="s">
        <v>4</v>
      </c>
      <c r="B9" s="107" t="s">
        <v>5</v>
      </c>
      <c r="C9" s="108"/>
      <c r="D9" s="108"/>
      <c r="E9" s="108"/>
      <c r="F9" s="108"/>
      <c r="G9" s="108"/>
      <c r="H9" s="109"/>
      <c r="I9" s="107" t="s">
        <v>6</v>
      </c>
      <c r="J9" s="108"/>
      <c r="K9" s="108"/>
      <c r="L9" s="108"/>
      <c r="M9" s="108"/>
      <c r="N9" s="109"/>
      <c r="O9" s="25"/>
    </row>
    <row r="10" spans="1:16" ht="15" customHeight="1" x14ac:dyDescent="0.2">
      <c r="A10" s="68" t="str">
        <f>ROW()-ROW(Table1_1)&amp;"."</f>
        <v>1.</v>
      </c>
      <c r="B10" s="102" t="s">
        <v>132</v>
      </c>
      <c r="C10" s="103"/>
      <c r="D10" s="103"/>
      <c r="E10" s="103"/>
      <c r="F10" s="103"/>
      <c r="G10" s="103"/>
      <c r="H10" s="104"/>
      <c r="I10" s="102" t="s">
        <v>132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9" t="s">
        <v>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5"/>
    </row>
    <row r="13" spans="1:16" ht="15" customHeight="1" x14ac:dyDescent="0.25">
      <c r="A13" s="111" t="s">
        <v>43</v>
      </c>
      <c r="B13" s="111"/>
      <c r="C13" s="111"/>
      <c r="D13" s="111"/>
      <c r="E13" s="111"/>
      <c r="F13" s="111"/>
      <c r="G13" s="111"/>
      <c r="H13" s="111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67" t="s">
        <v>4</v>
      </c>
      <c r="B14" s="107" t="s">
        <v>5</v>
      </c>
      <c r="C14" s="108"/>
      <c r="D14" s="108"/>
      <c r="E14" s="108"/>
      <c r="F14" s="108"/>
      <c r="G14" s="108"/>
      <c r="H14" s="109"/>
      <c r="I14" s="107" t="s">
        <v>7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68" t="str">
        <f>ROW()-ROW(Table1_2)&amp;"."</f>
        <v>1.</v>
      </c>
      <c r="B15" s="102" t="s">
        <v>132</v>
      </c>
      <c r="C15" s="103"/>
      <c r="D15" s="103"/>
      <c r="E15" s="103"/>
      <c r="F15" s="103"/>
      <c r="G15" s="103"/>
      <c r="H15" s="104"/>
      <c r="I15" s="102" t="s">
        <v>132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67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68" t="str">
        <f>ROW()-ROW(Table1_3)&amp;"."</f>
        <v>1.</v>
      </c>
      <c r="B19" s="102" t="s">
        <v>132</v>
      </c>
      <c r="C19" s="103"/>
      <c r="D19" s="103"/>
      <c r="E19" s="103"/>
      <c r="F19" s="103"/>
      <c r="G19" s="103"/>
      <c r="H19" s="104"/>
      <c r="I19" s="102" t="s">
        <v>132</v>
      </c>
      <c r="J19" s="103"/>
      <c r="K19" s="103"/>
      <c r="L19" s="103"/>
      <c r="M19" s="103"/>
      <c r="N19" s="104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0" t="s">
        <v>46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69" t="s">
        <v>4</v>
      </c>
      <c r="B24" s="107" t="s">
        <v>5</v>
      </c>
      <c r="C24" s="108"/>
      <c r="D24" s="108"/>
      <c r="E24" s="108"/>
      <c r="F24" s="108"/>
      <c r="G24" s="108"/>
      <c r="H24" s="109"/>
      <c r="I24" s="107" t="s">
        <v>6</v>
      </c>
      <c r="J24" s="108"/>
      <c r="K24" s="108"/>
      <c r="L24" s="108"/>
      <c r="M24" s="108"/>
      <c r="N24" s="109"/>
      <c r="O24" s="25"/>
    </row>
    <row r="25" spans="1:16" ht="15" customHeight="1" x14ac:dyDescent="0.2">
      <c r="A25" s="68" t="str">
        <f>ROW()-ROW(Table2_1)&amp;"."</f>
        <v>1.</v>
      </c>
      <c r="B25" s="102" t="s">
        <v>132</v>
      </c>
      <c r="C25" s="103"/>
      <c r="D25" s="103"/>
      <c r="E25" s="103"/>
      <c r="F25" s="103"/>
      <c r="G25" s="103"/>
      <c r="H25" s="104"/>
      <c r="I25" s="102" t="s">
        <v>132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0" t="s">
        <v>52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5"/>
    </row>
    <row r="28" spans="1:16" ht="15" customHeight="1" x14ac:dyDescent="0.25">
      <c r="A28" s="111" t="s">
        <v>43</v>
      </c>
      <c r="B28" s="111"/>
      <c r="C28" s="111"/>
      <c r="D28" s="111"/>
      <c r="E28" s="111"/>
      <c r="F28" s="111"/>
      <c r="G28" s="111"/>
      <c r="H28" s="111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67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68" t="str">
        <f>ROW()-ROW(Table2_2)&amp;"."</f>
        <v>1.</v>
      </c>
      <c r="B30" s="102" t="s">
        <v>132</v>
      </c>
      <c r="C30" s="103"/>
      <c r="D30" s="103"/>
      <c r="E30" s="103"/>
      <c r="F30" s="103"/>
      <c r="G30" s="103"/>
      <c r="H30" s="104"/>
      <c r="I30" s="102" t="s">
        <v>132</v>
      </c>
      <c r="J30" s="103"/>
      <c r="K30" s="103"/>
      <c r="L30" s="103"/>
      <c r="M30" s="103"/>
      <c r="N30" s="104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67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68" t="str">
        <f>ROW()-ROW(Table2_3)&amp;"."</f>
        <v>1.</v>
      </c>
      <c r="B34" s="102" t="s">
        <v>132</v>
      </c>
      <c r="C34" s="103"/>
      <c r="D34" s="103"/>
      <c r="E34" s="103"/>
      <c r="F34" s="103"/>
      <c r="G34" s="103"/>
      <c r="H34" s="104"/>
      <c r="I34" s="102" t="s">
        <v>132</v>
      </c>
      <c r="J34" s="103"/>
      <c r="K34" s="103"/>
      <c r="L34" s="103"/>
      <c r="M34" s="103"/>
      <c r="N34" s="104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B12" sqref="B12:H1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2" t="s">
        <v>53</v>
      </c>
      <c r="B1" s="113"/>
      <c r="C1" s="113"/>
      <c r="D1" s="113"/>
      <c r="E1" s="122" t="str">
        <f>TRIM(Name)</f>
        <v>Мария Бонева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5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3"/>
      <c r="B5" s="63"/>
      <c r="C5" s="63"/>
      <c r="D5" s="63"/>
      <c r="E5" s="63"/>
      <c r="F5" s="63"/>
      <c r="G5" s="63"/>
      <c r="H5" s="63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67" t="s">
        <v>4</v>
      </c>
      <c r="B6" s="107" t="s">
        <v>14</v>
      </c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9"/>
      <c r="O6" s="25"/>
    </row>
    <row r="7" spans="1:15" ht="15" customHeight="1" x14ac:dyDescent="0.2">
      <c r="A7" s="68" t="str">
        <f>ROW()-ROW(Table3_1)&amp;"."</f>
        <v>1.</v>
      </c>
      <c r="B7" s="102" t="s">
        <v>132</v>
      </c>
      <c r="C7" s="103"/>
      <c r="D7" s="103"/>
      <c r="E7" s="103"/>
      <c r="F7" s="103"/>
      <c r="G7" s="103"/>
      <c r="H7" s="104"/>
      <c r="I7" s="102" t="s">
        <v>132</v>
      </c>
      <c r="J7" s="103"/>
      <c r="K7" s="103"/>
      <c r="L7" s="103"/>
      <c r="M7" s="103"/>
      <c r="N7" s="104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3"/>
      <c r="B10" s="63"/>
      <c r="C10" s="63"/>
      <c r="D10" s="63"/>
      <c r="E10" s="63"/>
      <c r="F10" s="63"/>
      <c r="G10" s="63"/>
      <c r="H10" s="63"/>
      <c r="I10" s="27" t="s">
        <v>2</v>
      </c>
      <c r="J10" s="27"/>
      <c r="K10" s="25"/>
      <c r="L10" s="34"/>
      <c r="M10" s="106" t="s">
        <v>12</v>
      </c>
      <c r="N10" s="106"/>
      <c r="O10" s="28"/>
    </row>
    <row r="11" spans="1:15" ht="39.950000000000003" customHeight="1" x14ac:dyDescent="0.2">
      <c r="A11" s="55" t="s">
        <v>4</v>
      </c>
      <c r="B11" s="131" t="s">
        <v>17</v>
      </c>
      <c r="C11" s="132"/>
      <c r="D11" s="132"/>
      <c r="E11" s="132"/>
      <c r="F11" s="132"/>
      <c r="G11" s="132"/>
      <c r="H11" s="133"/>
      <c r="I11" s="131" t="s">
        <v>18</v>
      </c>
      <c r="J11" s="132"/>
      <c r="K11" s="132"/>
      <c r="L11" s="132"/>
      <c r="M11" s="132"/>
      <c r="N11" s="133"/>
      <c r="O11" s="25"/>
    </row>
    <row r="12" spans="1:15" ht="15" customHeight="1" x14ac:dyDescent="0.2">
      <c r="A12" s="56" t="str">
        <f>ROW()-ROW(Table4_1)&amp;"."</f>
        <v>1.</v>
      </c>
      <c r="B12" s="135" t="s">
        <v>139</v>
      </c>
      <c r="C12" s="136"/>
      <c r="D12" s="136"/>
      <c r="E12" s="136"/>
      <c r="F12" s="136"/>
      <c r="G12" s="136"/>
      <c r="H12" s="137"/>
      <c r="I12" s="135" t="s">
        <v>136</v>
      </c>
      <c r="J12" s="136"/>
      <c r="K12" s="136"/>
      <c r="L12" s="136"/>
      <c r="M12" s="136"/>
      <c r="N12" s="137"/>
      <c r="O12" s="25"/>
    </row>
    <row r="13" spans="1:15" ht="1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29"/>
      <c r="M13" s="29"/>
      <c r="N13" s="29"/>
      <c r="O13" s="25"/>
    </row>
    <row r="14" spans="1:15" ht="15" customHeight="1" x14ac:dyDescent="0.25">
      <c r="A14" s="59"/>
      <c r="B14" s="60"/>
      <c r="C14" s="141"/>
      <c r="D14" s="141"/>
      <c r="E14" s="60"/>
      <c r="F14" s="59"/>
      <c r="G14" s="59"/>
      <c r="H14" s="59"/>
      <c r="I14" s="59"/>
      <c r="J14" s="59"/>
      <c r="K14" s="61" t="s">
        <v>19</v>
      </c>
      <c r="L14" s="130">
        <v>43257</v>
      </c>
      <c r="M14" s="130"/>
      <c r="N14" s="28" t="s">
        <v>20</v>
      </c>
      <c r="O14" s="25"/>
    </row>
    <row r="15" spans="1:15" x14ac:dyDescent="0.2">
      <c r="A15" s="140"/>
      <c r="B15" s="140"/>
      <c r="C15" s="140"/>
      <c r="D15" s="140"/>
      <c r="E15" s="140"/>
      <c r="F15" s="140"/>
      <c r="G15" s="140"/>
      <c r="H15" s="59"/>
      <c r="I15" s="59"/>
      <c r="J15" s="59"/>
      <c r="K15" s="59"/>
      <c r="L15" s="25"/>
      <c r="M15" s="138"/>
      <c r="N15" s="139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M15:N15"/>
    <mergeCell ref="M5:N5"/>
    <mergeCell ref="B6:H6"/>
    <mergeCell ref="I6:N6"/>
    <mergeCell ref="A15:G15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6"/>
    <col min="6" max="16384" width="9.140625" style="24"/>
  </cols>
  <sheetData>
    <row r="1" spans="1:2" x14ac:dyDescent="0.2">
      <c r="A1" s="64" t="s">
        <v>57</v>
      </c>
      <c r="B1" s="65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2019-01-30T09:20:27Z</dcterms:modified>
</cp:coreProperties>
</file>